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du-fischert\Desktop\"/>
    </mc:Choice>
  </mc:AlternateContent>
  <bookViews>
    <workbookView xWindow="0" yWindow="0" windowWidth="28800" windowHeight="12300"/>
  </bookViews>
  <sheets>
    <sheet name="Ex 01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6" l="1"/>
  <c r="D38" i="6" s="1"/>
  <c r="A41" i="6"/>
  <c r="C37" i="6"/>
  <c r="B37" i="6"/>
  <c r="B21" i="6"/>
  <c r="B20" i="6"/>
  <c r="B17" i="6"/>
  <c r="B16" i="6"/>
  <c r="A40" i="6"/>
  <c r="C28" i="6"/>
  <c r="C31" i="6" s="1"/>
  <c r="C36" i="6" s="1"/>
  <c r="B28" i="6"/>
  <c r="B31" i="6" s="1"/>
  <c r="B36" i="6" s="1"/>
  <c r="A21" i="6"/>
  <c r="A33" i="6" s="1"/>
  <c r="A38" i="6" s="1"/>
  <c r="A20" i="6"/>
  <c r="A32" i="6" s="1"/>
  <c r="A37" i="6" s="1"/>
  <c r="A17" i="6"/>
  <c r="A16" i="6"/>
  <c r="C33" i="6"/>
  <c r="B33" i="6"/>
  <c r="D33" i="6" s="1"/>
  <c r="C32" i="6"/>
  <c r="B32" i="6"/>
  <c r="D32" i="6" s="1"/>
  <c r="E21" i="6"/>
  <c r="E20" i="6"/>
  <c r="E17" i="6"/>
  <c r="E16" i="6"/>
  <c r="F38" i="6" l="1"/>
  <c r="D37" i="6"/>
  <c r="F37" i="6" s="1"/>
  <c r="D39" i="6" l="1"/>
</calcChain>
</file>

<file path=xl/comments1.xml><?xml version="1.0" encoding="utf-8"?>
<comments xmlns="http://schemas.openxmlformats.org/spreadsheetml/2006/main">
  <authors>
    <author>Thomas Fischer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 xml:space="preserve">En d'autres termes, en réparant 1 panne je renonce à 2h de cuisine…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En d'autres termes, en réparant 1 panne je renonce à 3h de cuisine…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En d'autres termes, en faisant 1h de cuisine, je renonce à 0.5 panne...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En d'autres termes, en faisant 1h de cuisine, je renonce à 0.33 panne...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 xml:space="preserve">Cellule variable : 
</t>
        </r>
        <r>
          <rPr>
            <sz val="9"/>
            <color indexed="81"/>
            <rFont val="Tahoma"/>
            <family val="2"/>
          </rPr>
          <t>Si chacun fait une spécialisation complète, alors 1 panne devrait s'échanger contre 10.5 repas (car 2 pannes = 21 repas).
Mais dans ce cas, la spécialisation n'est pas intéressante, puisqu'elle doit être comprise entre 2 et 3 repas contre 1 panne.</t>
        </r>
      </text>
    </comment>
  </commentList>
</comments>
</file>

<file path=xl/sharedStrings.xml><?xml version="1.0" encoding="utf-8"?>
<sst xmlns="http://schemas.openxmlformats.org/spreadsheetml/2006/main" count="30" uniqueCount="29">
  <si>
    <t>Compétences</t>
  </si>
  <si>
    <t>Besoins par semaine</t>
  </si>
  <si>
    <t>Total</t>
  </si>
  <si>
    <t>Sans spécialisation</t>
  </si>
  <si>
    <t>Avec spécialisation</t>
  </si>
  <si>
    <t>contre</t>
  </si>
  <si>
    <t>Termes de l'échange</t>
  </si>
  <si>
    <t>Division du travail et échange</t>
  </si>
  <si>
    <t>Observations :</t>
  </si>
  <si>
    <t>Chacun a besoin de</t>
  </si>
  <si>
    <t>La réponse est OUI, voyons cela :</t>
  </si>
  <si>
    <t>Spécialisation : chacun va se spécialiser là où le coût</t>
  </si>
  <si>
    <t>A Cacher</t>
  </si>
  <si>
    <t>Informatique</t>
  </si>
  <si>
    <t>Sarah</t>
  </si>
  <si>
    <t>Paul</t>
  </si>
  <si>
    <t>Paul : je n'ai aucun avantage…</t>
  </si>
  <si>
    <t>Sarah : j'ai un avantage comparatif là où mon coût d'opportunité est le plus bas, donc je vais me spécialiser dans la réparation des pannes.</t>
  </si>
  <si>
    <t>Paul : j'ai un avantage comparatif là où mon coût d'opportunité est le plus bas, donc je vais me spécialiser dans les repas.</t>
  </si>
  <si>
    <t>Sarah : j'ai un avantage dans la réparation des pannes ET dans la préparation des repas. J'ai donc un avantage absolu !</t>
  </si>
  <si>
    <t>Coût d'opportunité : 1 panne = x repas</t>
  </si>
  <si>
    <t>Coût d'opportunité : 1 repas = x panne</t>
  </si>
  <si>
    <t>Repas</t>
  </si>
  <si>
    <t>d'opportunité est le plus bas</t>
  </si>
  <si>
    <t>Question : mais dans ces conditions, y a-t-il un avantage à échanger ?</t>
  </si>
  <si>
    <t>Gain</t>
  </si>
  <si>
    <t>Différence</t>
  </si>
  <si>
    <t>Ex01 : L'un est meilleur en tout</t>
  </si>
  <si>
    <t>NB : mot de passe pour débloquer l'accès aux cellules : fischer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</si>
</sst>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&quot; h/sem&quot;"/>
    <numFmt numFmtId="165" formatCode="0&quot; h/kg&quot;"/>
    <numFmt numFmtId="166" formatCode="0&quot; abri&quot;"/>
    <numFmt numFmtId="167" formatCode="0&quot; kg&quot;"/>
    <numFmt numFmtId="168" formatCode="0&quot; h&quot;"/>
    <numFmt numFmtId="169" formatCode="0&quot; abris&quot;"/>
    <numFmt numFmtId="170" formatCode="0.0"/>
    <numFmt numFmtId="171" formatCode="0&quot; repas&quot;"/>
    <numFmt numFmtId="172" formatCode="0&quot; pannes&quot;"/>
    <numFmt numFmtId="173" formatCode="0&quot; panne&quot;"/>
    <numFmt numFmtId="174" formatCode="0.0&quot; repas&quot;"/>
    <numFmt numFmtId="175" formatCode="0.0&quot; h&quot;"/>
    <numFmt numFmtId="176" formatCode="0.00&quot; h&quot;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0" tint="-0.34998626667073579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0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8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1" xfId="0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4" fillId="0" borderId="0" xfId="0" applyFont="1" applyBorder="1" applyProtection="1">
      <protection hidden="1"/>
    </xf>
    <xf numFmtId="164" fontId="0" fillId="0" borderId="0" xfId="0" applyNumberFormat="1" applyBorder="1" applyProtection="1">
      <protection hidden="1"/>
    </xf>
    <xf numFmtId="165" fontId="0" fillId="0" borderId="0" xfId="0" applyNumberFormat="1" applyBorder="1" applyProtection="1">
      <protection hidden="1"/>
    </xf>
    <xf numFmtId="0" fontId="6" fillId="2" borderId="0" xfId="0" applyFont="1" applyFill="1" applyBorder="1" applyProtection="1">
      <protection hidden="1"/>
    </xf>
    <xf numFmtId="164" fontId="3" fillId="2" borderId="0" xfId="0" applyNumberFormat="1" applyFont="1" applyFill="1" applyBorder="1" applyProtection="1">
      <protection hidden="1"/>
    </xf>
    <xf numFmtId="165" fontId="3" fillId="2" borderId="0" xfId="0" applyNumberFormat="1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164" fontId="6" fillId="2" borderId="0" xfId="0" applyNumberFormat="1" applyFont="1" applyFill="1" applyBorder="1" applyProtection="1">
      <protection hidden="1"/>
    </xf>
    <xf numFmtId="165" fontId="6" fillId="2" borderId="0" xfId="0" applyNumberFormat="1" applyFont="1" applyFill="1" applyBorder="1" applyProtection="1">
      <protection hidden="1"/>
    </xf>
    <xf numFmtId="0" fontId="6" fillId="0" borderId="0" xfId="0" applyFont="1" applyBorder="1" applyProtection="1">
      <protection hidden="1"/>
    </xf>
    <xf numFmtId="164" fontId="6" fillId="0" borderId="0" xfId="0" applyNumberFormat="1" applyFont="1" applyBorder="1" applyProtection="1">
      <protection hidden="1"/>
    </xf>
    <xf numFmtId="165" fontId="6" fillId="0" borderId="0" xfId="0" applyNumberFormat="1" applyFont="1" applyBorder="1" applyProtection="1">
      <protection hidden="1"/>
    </xf>
    <xf numFmtId="0" fontId="6" fillId="0" borderId="0" xfId="0" applyFont="1" applyProtection="1">
      <protection hidden="1"/>
    </xf>
    <xf numFmtId="0" fontId="2" fillId="0" borderId="2" xfId="0" applyFont="1" applyBorder="1" applyProtection="1">
      <protection hidden="1"/>
    </xf>
    <xf numFmtId="170" fontId="10" fillId="0" borderId="0" xfId="0" applyNumberFormat="1" applyFont="1" applyAlignment="1" applyProtection="1">
      <alignment horizontal="center"/>
      <protection hidden="1"/>
    </xf>
    <xf numFmtId="0" fontId="4" fillId="0" borderId="2" xfId="0" applyFont="1" applyBorder="1" applyProtection="1"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1" fillId="0" borderId="0" xfId="0" applyFont="1" applyFill="1" applyProtection="1">
      <protection hidden="1"/>
    </xf>
    <xf numFmtId="164" fontId="0" fillId="2" borderId="0" xfId="0" applyNumberFormat="1" applyFill="1" applyBorder="1" applyProtection="1">
      <protection hidden="1"/>
    </xf>
    <xf numFmtId="165" fontId="0" fillId="2" borderId="0" xfId="0" applyNumberFormat="1" applyFill="1" applyBorder="1" applyProtection="1">
      <protection hidden="1"/>
    </xf>
    <xf numFmtId="0" fontId="0" fillId="2" borderId="0" xfId="0" applyFill="1" applyProtection="1"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" xfId="0" applyBorder="1" applyAlignment="1" applyProtection="1">
      <alignment horizontal="left"/>
      <protection hidden="1"/>
    </xf>
    <xf numFmtId="172" fontId="0" fillId="0" borderId="1" xfId="0" applyNumberFormat="1" applyBorder="1" applyAlignment="1" applyProtection="1">
      <alignment vertical="center"/>
      <protection hidden="1"/>
    </xf>
    <xf numFmtId="171" fontId="0" fillId="0" borderId="1" xfId="0" applyNumberFormat="1" applyBorder="1" applyAlignment="1" applyProtection="1">
      <alignment vertical="center"/>
      <protection hidden="1"/>
    </xf>
    <xf numFmtId="166" fontId="0" fillId="0" borderId="0" xfId="0" applyNumberFormat="1" applyBorder="1" applyAlignment="1" applyProtection="1">
      <alignment vertical="center"/>
      <protection hidden="1"/>
    </xf>
    <xf numFmtId="167" fontId="0" fillId="0" borderId="0" xfId="0" applyNumberFormat="1" applyBorder="1" applyAlignment="1" applyProtection="1">
      <alignment vertical="center"/>
      <protection hidden="1"/>
    </xf>
    <xf numFmtId="0" fontId="1" fillId="5" borderId="1" xfId="0" applyFont="1" applyFill="1" applyBorder="1" applyProtection="1">
      <protection hidden="1"/>
    </xf>
    <xf numFmtId="169" fontId="6" fillId="0" borderId="1" xfId="0" applyNumberFormat="1" applyFont="1" applyBorder="1" applyAlignment="1" applyProtection="1">
      <alignment horizontal="right" vertical="center"/>
      <protection hidden="1"/>
    </xf>
    <xf numFmtId="167" fontId="6" fillId="0" borderId="1" xfId="0" applyNumberFormat="1" applyFont="1" applyBorder="1" applyAlignment="1" applyProtection="1">
      <alignment horizontal="right" vertical="center"/>
      <protection hidden="1"/>
    </xf>
    <xf numFmtId="0" fontId="3" fillId="0" borderId="1" xfId="0" applyFont="1" applyBorder="1" applyAlignment="1" applyProtection="1">
      <alignment horizontal="right"/>
      <protection hidden="1"/>
    </xf>
    <xf numFmtId="168" fontId="2" fillId="0" borderId="1" xfId="0" applyNumberFormat="1" applyFont="1" applyBorder="1" applyProtection="1">
      <protection hidden="1"/>
    </xf>
    <xf numFmtId="168" fontId="4" fillId="0" borderId="1" xfId="0" applyNumberFormat="1" applyFont="1" applyBorder="1" applyProtection="1">
      <protection hidden="1"/>
    </xf>
    <xf numFmtId="168" fontId="4" fillId="0" borderId="0" xfId="0" applyNumberFormat="1" applyFont="1" applyProtection="1">
      <protection hidden="1"/>
    </xf>
    <xf numFmtId="173" fontId="3" fillId="2" borderId="0" xfId="0" applyNumberFormat="1" applyFont="1" applyFill="1" applyAlignment="1" applyProtection="1">
      <alignment vertical="center"/>
      <protection hidden="1"/>
    </xf>
    <xf numFmtId="166" fontId="3" fillId="2" borderId="0" xfId="0" applyNumberFormat="1" applyFont="1" applyFill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175" fontId="2" fillId="0" borderId="1" xfId="0" applyNumberFormat="1" applyFont="1" applyBorder="1" applyProtection="1">
      <protection hidden="1"/>
    </xf>
    <xf numFmtId="175" fontId="2" fillId="0" borderId="1" xfId="0" applyNumberFormat="1" applyFont="1" applyBorder="1" applyAlignment="1" applyProtection="1">
      <alignment horizontal="center"/>
      <protection hidden="1"/>
    </xf>
    <xf numFmtId="175" fontId="4" fillId="0" borderId="1" xfId="0" applyNumberFormat="1" applyFont="1" applyBorder="1" applyProtection="1">
      <protection hidden="1"/>
    </xf>
    <xf numFmtId="175" fontId="4" fillId="0" borderId="1" xfId="0" applyNumberFormat="1" applyFont="1" applyBorder="1" applyAlignment="1" applyProtection="1">
      <alignment horizontal="center"/>
      <protection hidden="1"/>
    </xf>
    <xf numFmtId="0" fontId="1" fillId="4" borderId="0" xfId="0" applyFont="1" applyFill="1" applyBorder="1" applyProtection="1">
      <protection hidden="1"/>
    </xf>
    <xf numFmtId="164" fontId="1" fillId="4" borderId="0" xfId="0" applyNumberFormat="1" applyFont="1" applyFill="1" applyBorder="1" applyProtection="1">
      <protection hidden="1"/>
    </xf>
    <xf numFmtId="165" fontId="1" fillId="4" borderId="0" xfId="0" applyNumberFormat="1" applyFont="1" applyFill="1" applyBorder="1" applyProtection="1">
      <protection hidden="1"/>
    </xf>
    <xf numFmtId="0" fontId="1" fillId="4" borderId="0" xfId="0" applyFont="1" applyFill="1" applyProtection="1">
      <protection hidden="1"/>
    </xf>
    <xf numFmtId="174" fontId="3" fillId="3" borderId="1" xfId="0" applyNumberFormat="1" applyFont="1" applyFill="1" applyBorder="1" applyAlignment="1" applyProtection="1">
      <alignment vertical="center"/>
      <protection locked="0"/>
    </xf>
    <xf numFmtId="176" fontId="6" fillId="0" borderId="1" xfId="0" applyNumberFormat="1" applyFont="1" applyBorder="1" applyProtection="1">
      <protection locked="0"/>
    </xf>
    <xf numFmtId="0" fontId="11" fillId="0" borderId="0" xfId="0" applyFont="1" applyProtection="1">
      <protection hidden="1"/>
    </xf>
    <xf numFmtId="0" fontId="3" fillId="0" borderId="6" xfId="0" applyFont="1" applyBorder="1" applyAlignment="1" applyProtection="1">
      <alignment horizontal="right"/>
      <protection hidden="1"/>
    </xf>
    <xf numFmtId="0" fontId="3" fillId="0" borderId="7" xfId="0" applyFont="1" applyBorder="1" applyAlignment="1" applyProtection="1">
      <alignment horizontal="right"/>
      <protection hidden="1"/>
    </xf>
    <xf numFmtId="164" fontId="4" fillId="0" borderId="3" xfId="0" applyNumberFormat="1" applyFont="1" applyBorder="1" applyAlignment="1" applyProtection="1">
      <alignment horizontal="left"/>
      <protection hidden="1"/>
    </xf>
    <xf numFmtId="164" fontId="4" fillId="0" borderId="4" xfId="0" applyNumberFormat="1" applyFont="1" applyBorder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6" fillId="2" borderId="5" xfId="0" applyFont="1" applyFill="1" applyBorder="1" applyAlignment="1" applyProtection="1">
      <alignment horizontal="left"/>
      <protection hidden="1"/>
    </xf>
    <xf numFmtId="164" fontId="2" fillId="0" borderId="3" xfId="0" applyNumberFormat="1" applyFont="1" applyBorder="1" applyAlignment="1" applyProtection="1">
      <alignment horizontal="left"/>
      <protection hidden="1"/>
    </xf>
    <xf numFmtId="164" fontId="2" fillId="0" borderId="4" xfId="0" applyNumberFormat="1" applyFont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left" vertical="top" wrapText="1"/>
      <protection hidden="1"/>
    </xf>
    <xf numFmtId="0" fontId="2" fillId="0" borderId="3" xfId="0" applyFont="1" applyBorder="1" applyAlignment="1" applyProtection="1">
      <alignment horizontal="left" vertical="top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4" fillId="0" borderId="2" xfId="0" applyFont="1" applyBorder="1" applyAlignment="1" applyProtection="1">
      <alignment horizontal="left" vertical="top" wrapText="1"/>
      <protection hidden="1"/>
    </xf>
    <xf numFmtId="0" fontId="4" fillId="0" borderId="3" xfId="0" applyFont="1" applyBorder="1" applyAlignment="1" applyProtection="1">
      <alignment horizontal="left" vertical="top" wrapText="1"/>
      <protection hidden="1"/>
    </xf>
    <xf numFmtId="0" fontId="4" fillId="0" borderId="4" xfId="0" applyFont="1" applyBorder="1" applyAlignment="1" applyProtection="1">
      <alignment horizontal="left" vertical="top" wrapText="1"/>
      <protection hidden="1"/>
    </xf>
    <xf numFmtId="168" fontId="6" fillId="3" borderId="1" xfId="0" applyNumberFormat="1" applyFont="1" applyFill="1" applyBorder="1" applyAlignment="1" applyProtection="1">
      <alignment horizontal="center"/>
      <protection locked="0"/>
    </xf>
    <xf numFmtId="168" fontId="3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3"/>
  <sheetViews>
    <sheetView showGridLines="0" tabSelected="1" zoomScale="130" zoomScaleNormal="130" workbookViewId="0">
      <selection sqref="A1:D1"/>
    </sheetView>
  </sheetViews>
  <sheetFormatPr baseColWidth="10" defaultColWidth="10.85546875" defaultRowHeight="15" x14ac:dyDescent="0.25"/>
  <cols>
    <col min="1" max="1" width="18.42578125" style="2" customWidth="1"/>
    <col min="2" max="2" width="13" style="2" customWidth="1"/>
    <col min="3" max="3" width="10.85546875" style="2"/>
    <col min="4" max="4" width="14.42578125" style="2" customWidth="1"/>
    <col min="5" max="5" width="0" style="1" hidden="1" customWidth="1"/>
    <col min="6" max="16384" width="10.85546875" style="2"/>
  </cols>
  <sheetData>
    <row r="1" spans="1:5" ht="28.5" x14ac:dyDescent="0.45">
      <c r="A1" s="67" t="s">
        <v>7</v>
      </c>
      <c r="B1" s="67"/>
      <c r="C1" s="67"/>
      <c r="D1" s="67"/>
      <c r="E1" s="1" t="s">
        <v>12</v>
      </c>
    </row>
    <row r="3" spans="1:5" x14ac:dyDescent="0.25">
      <c r="A3" s="3" t="s">
        <v>27</v>
      </c>
      <c r="B3" s="4"/>
      <c r="C3" s="4"/>
      <c r="D3" s="4"/>
    </row>
    <row r="5" spans="1:5" x14ac:dyDescent="0.25">
      <c r="A5" s="5" t="s">
        <v>0</v>
      </c>
      <c r="B5" s="6" t="s">
        <v>13</v>
      </c>
      <c r="C5" s="6" t="s">
        <v>22</v>
      </c>
      <c r="D5" s="7"/>
    </row>
    <row r="6" spans="1:5" x14ac:dyDescent="0.25">
      <c r="A6" s="8" t="s">
        <v>14</v>
      </c>
      <c r="B6" s="79">
        <v>2</v>
      </c>
      <c r="C6" s="80">
        <v>1</v>
      </c>
    </row>
    <row r="7" spans="1:5" x14ac:dyDescent="0.25">
      <c r="A7" s="9" t="s">
        <v>15</v>
      </c>
      <c r="B7" s="80">
        <v>6</v>
      </c>
      <c r="C7" s="79">
        <v>2</v>
      </c>
    </row>
    <row r="8" spans="1:5" x14ac:dyDescent="0.25">
      <c r="A8" s="10"/>
      <c r="B8" s="11"/>
      <c r="C8" s="12"/>
    </row>
    <row r="9" spans="1:5" x14ac:dyDescent="0.25">
      <c r="A9" s="13" t="s">
        <v>8</v>
      </c>
      <c r="B9" s="14"/>
      <c r="C9" s="15"/>
      <c r="D9" s="16"/>
    </row>
    <row r="10" spans="1:5" ht="30" customHeight="1" x14ac:dyDescent="0.25">
      <c r="A10" s="68" t="s">
        <v>19</v>
      </c>
      <c r="B10" s="68"/>
      <c r="C10" s="68"/>
      <c r="D10" s="68"/>
    </row>
    <row r="11" spans="1:5" s="18" customFormat="1" ht="30" customHeight="1" x14ac:dyDescent="0.25">
      <c r="A11" s="69" t="s">
        <v>16</v>
      </c>
      <c r="B11" s="69"/>
      <c r="C11" s="69"/>
      <c r="D11" s="69"/>
      <c r="E11" s="17"/>
    </row>
    <row r="12" spans="1:5" s="18" customFormat="1" ht="15" customHeight="1" x14ac:dyDescent="0.25">
      <c r="A12" s="13" t="s">
        <v>24</v>
      </c>
      <c r="B12" s="19"/>
      <c r="C12" s="20"/>
      <c r="D12" s="4"/>
      <c r="E12" s="17"/>
    </row>
    <row r="13" spans="1:5" x14ac:dyDescent="0.25">
      <c r="A13" s="21" t="s">
        <v>10</v>
      </c>
      <c r="B13" s="22"/>
      <c r="C13" s="23"/>
      <c r="D13" s="24"/>
    </row>
    <row r="14" spans="1:5" x14ac:dyDescent="0.25">
      <c r="A14" s="21"/>
      <c r="B14" s="22"/>
      <c r="C14" s="23"/>
      <c r="D14" s="24"/>
    </row>
    <row r="15" spans="1:5" x14ac:dyDescent="0.25">
      <c r="A15" s="70" t="s">
        <v>20</v>
      </c>
      <c r="B15" s="70"/>
      <c r="C15" s="70"/>
      <c r="D15" s="70"/>
    </row>
    <row r="16" spans="1:5" x14ac:dyDescent="0.25">
      <c r="A16" s="25" t="str">
        <f>A6</f>
        <v>Sarah</v>
      </c>
      <c r="B16" s="71" t="str">
        <f>"1 panne vaut "&amp;TEXT(B6,"0")&amp;" / "&amp;TEXT(C6,"0")&amp;" = "&amp;TEXT(B6/C6,"0.0")&amp;" repas"</f>
        <v>1 panne vaut 2 / 1 = 2.0 repas</v>
      </c>
      <c r="C16" s="71"/>
      <c r="D16" s="72"/>
      <c r="E16" s="26">
        <f>B6/C6</f>
        <v>2</v>
      </c>
    </row>
    <row r="17" spans="1:5" x14ac:dyDescent="0.25">
      <c r="A17" s="27" t="str">
        <f>A7</f>
        <v>Paul</v>
      </c>
      <c r="B17" s="65" t="str">
        <f>"1 panne vaut "&amp;TEXT(B7,"0")&amp;" / "&amp;TEXT(C7,"0")&amp;" = "&amp;TEXT(B7/C7,"0.0")&amp;" repas"</f>
        <v>1 panne vaut 6 / 2 = 3.0 repas</v>
      </c>
      <c r="C17" s="65"/>
      <c r="D17" s="66"/>
      <c r="E17" s="26">
        <f>B7/C7</f>
        <v>3</v>
      </c>
    </row>
    <row r="19" spans="1:5" s="29" customFormat="1" x14ac:dyDescent="0.25">
      <c r="A19" s="70" t="s">
        <v>21</v>
      </c>
      <c r="B19" s="70"/>
      <c r="C19" s="70"/>
      <c r="D19" s="70"/>
      <c r="E19" s="28"/>
    </row>
    <row r="20" spans="1:5" s="29" customFormat="1" x14ac:dyDescent="0.25">
      <c r="A20" s="25" t="str">
        <f>A16</f>
        <v>Sarah</v>
      </c>
      <c r="B20" s="71" t="str">
        <f>"1 repas vaut "&amp;TEXT(C6,"0")&amp;" / "&amp;TEXT(B6,"0")&amp;" = "&amp;TEXT(C6/B6,"0.00")&amp;" panne"</f>
        <v>1 repas vaut 1 / 2 = 0.50 panne</v>
      </c>
      <c r="C20" s="71"/>
      <c r="D20" s="72"/>
      <c r="E20" s="28">
        <f>C6/B6</f>
        <v>0.5</v>
      </c>
    </row>
    <row r="21" spans="1:5" s="29" customFormat="1" x14ac:dyDescent="0.25">
      <c r="A21" s="27" t="str">
        <f>A17</f>
        <v>Paul</v>
      </c>
      <c r="B21" s="65" t="str">
        <f>"1 repas vaut "&amp;TEXT(C7,"0")&amp;" / "&amp;TEXT(B7,"0")&amp;" = "&amp;TEXT(C7/B7,"0.00")&amp;" panne"</f>
        <v>1 repas vaut 2 / 6 = 0.33 panne</v>
      </c>
      <c r="C21" s="65"/>
      <c r="D21" s="66"/>
      <c r="E21" s="28">
        <f>C7/B7</f>
        <v>0.33333333333333331</v>
      </c>
    </row>
    <row r="22" spans="1:5" s="29" customFormat="1" x14ac:dyDescent="0.25">
      <c r="A22" s="30"/>
      <c r="B22" s="30"/>
      <c r="C22" s="30"/>
      <c r="D22" s="30"/>
      <c r="E22" s="28"/>
    </row>
    <row r="23" spans="1:5" s="29" customFormat="1" x14ac:dyDescent="0.25">
      <c r="A23" s="13" t="s">
        <v>11</v>
      </c>
      <c r="B23" s="31"/>
      <c r="C23" s="32"/>
      <c r="D23" s="33"/>
      <c r="E23" s="28"/>
    </row>
    <row r="24" spans="1:5" s="29" customFormat="1" x14ac:dyDescent="0.25">
      <c r="A24" s="13" t="s">
        <v>23</v>
      </c>
      <c r="B24" s="31"/>
      <c r="C24" s="32"/>
      <c r="D24" s="33"/>
      <c r="E24" s="28"/>
    </row>
    <row r="25" spans="1:5" s="29" customFormat="1" ht="45" customHeight="1" x14ac:dyDescent="0.25">
      <c r="A25" s="73" t="s">
        <v>17</v>
      </c>
      <c r="B25" s="74"/>
      <c r="C25" s="74"/>
      <c r="D25" s="75"/>
      <c r="E25" s="28"/>
    </row>
    <row r="26" spans="1:5" s="29" customFormat="1" ht="45" customHeight="1" x14ac:dyDescent="0.25">
      <c r="A26" s="76" t="s">
        <v>18</v>
      </c>
      <c r="B26" s="77"/>
      <c r="C26" s="77"/>
      <c r="D26" s="78"/>
      <c r="E26" s="28"/>
    </row>
    <row r="28" spans="1:5" x14ac:dyDescent="0.25">
      <c r="A28" s="34" t="s">
        <v>1</v>
      </c>
      <c r="B28" s="35" t="str">
        <f>B5</f>
        <v>Informatique</v>
      </c>
      <c r="C28" s="35" t="str">
        <f>C5</f>
        <v>Repas</v>
      </c>
      <c r="D28" s="36"/>
    </row>
    <row r="29" spans="1:5" x14ac:dyDescent="0.25">
      <c r="A29" s="37" t="s">
        <v>9</v>
      </c>
      <c r="B29" s="38">
        <v>2</v>
      </c>
      <c r="C29" s="39">
        <v>21</v>
      </c>
      <c r="D29" s="36"/>
    </row>
    <row r="30" spans="1:5" x14ac:dyDescent="0.25">
      <c r="A30" s="36"/>
      <c r="B30" s="40"/>
      <c r="C30" s="41"/>
      <c r="D30" s="36"/>
    </row>
    <row r="31" spans="1:5" x14ac:dyDescent="0.25">
      <c r="A31" s="42" t="s">
        <v>3</v>
      </c>
      <c r="B31" s="43" t="str">
        <f>B28</f>
        <v>Informatique</v>
      </c>
      <c r="C31" s="44" t="str">
        <f>C28</f>
        <v>Repas</v>
      </c>
      <c r="D31" s="45" t="s">
        <v>2</v>
      </c>
    </row>
    <row r="32" spans="1:5" x14ac:dyDescent="0.25">
      <c r="A32" s="8" t="str">
        <f>A20</f>
        <v>Sarah</v>
      </c>
      <c r="B32" s="46">
        <f>$B$29*B6</f>
        <v>4</v>
      </c>
      <c r="C32" s="46">
        <f>$C$29*C6</f>
        <v>21</v>
      </c>
      <c r="D32" s="46">
        <f>B32+C32</f>
        <v>25</v>
      </c>
    </row>
    <row r="33" spans="1:6" x14ac:dyDescent="0.25">
      <c r="A33" s="9" t="str">
        <f>A21</f>
        <v>Paul</v>
      </c>
      <c r="B33" s="47">
        <f>$B$29*B7</f>
        <v>12</v>
      </c>
      <c r="C33" s="47">
        <f>$C$29*C7</f>
        <v>42</v>
      </c>
      <c r="D33" s="47">
        <f>B33+C33</f>
        <v>54</v>
      </c>
    </row>
    <row r="34" spans="1:6" x14ac:dyDescent="0.25">
      <c r="A34" s="18"/>
      <c r="B34" s="48"/>
      <c r="C34" s="48"/>
      <c r="D34" s="48"/>
    </row>
    <row r="35" spans="1:6" x14ac:dyDescent="0.25">
      <c r="A35" s="4" t="s">
        <v>6</v>
      </c>
      <c r="B35" s="49">
        <v>1</v>
      </c>
      <c r="C35" s="50" t="s">
        <v>5</v>
      </c>
      <c r="D35" s="60">
        <v>2.5</v>
      </c>
    </row>
    <row r="36" spans="1:6" x14ac:dyDescent="0.25">
      <c r="A36" s="42" t="s">
        <v>4</v>
      </c>
      <c r="B36" s="43" t="str">
        <f>B31</f>
        <v>Informatique</v>
      </c>
      <c r="C36" s="44" t="str">
        <f>C31</f>
        <v>Repas</v>
      </c>
      <c r="D36" s="45" t="s">
        <v>2</v>
      </c>
      <c r="F36" s="51" t="s">
        <v>25</v>
      </c>
    </row>
    <row r="37" spans="1:6" x14ac:dyDescent="0.25">
      <c r="A37" s="8" t="str">
        <f>A32</f>
        <v>Sarah</v>
      </c>
      <c r="B37" s="52">
        <f>B29*B6*2</f>
        <v>8</v>
      </c>
      <c r="C37" s="52">
        <f>C29-(D35*B29)</f>
        <v>16</v>
      </c>
      <c r="D37" s="52">
        <f>B37+C37</f>
        <v>24</v>
      </c>
      <c r="F37" s="53">
        <f>D37-D32</f>
        <v>-1</v>
      </c>
    </row>
    <row r="38" spans="1:6" x14ac:dyDescent="0.25">
      <c r="A38" s="9" t="str">
        <f>A33</f>
        <v>Paul</v>
      </c>
      <c r="B38" s="54">
        <v>0</v>
      </c>
      <c r="C38" s="54">
        <f>C29*C7+D35*B29*C7</f>
        <v>52</v>
      </c>
      <c r="D38" s="54">
        <f>B38+C38</f>
        <v>52</v>
      </c>
      <c r="F38" s="55">
        <f>D38-D33</f>
        <v>-2</v>
      </c>
    </row>
    <row r="39" spans="1:6" x14ac:dyDescent="0.25">
      <c r="B39" s="63" t="s">
        <v>26</v>
      </c>
      <c r="C39" s="64"/>
      <c r="D39" s="61">
        <f>D38-D37</f>
        <v>28</v>
      </c>
    </row>
    <row r="40" spans="1:6" x14ac:dyDescent="0.25">
      <c r="A40" s="56" t="str">
        <f>"Conclusion : l'échange n'est intéressant seulement si 1 panne"</f>
        <v>Conclusion : l'échange n'est intéressant seulement si 1 panne</v>
      </c>
      <c r="B40" s="57"/>
      <c r="C40" s="58"/>
      <c r="D40" s="59"/>
    </row>
    <row r="41" spans="1:6" x14ac:dyDescent="0.25">
      <c r="A41" s="59" t="str">
        <f>"est échangée entre "&amp;TEXT(B6/C6,"0.0")&amp;" et "&amp;TEXT(B7/C7,"0.0")&amp;" repas."</f>
        <v>est échangée entre 2.0 et 3.0 repas.</v>
      </c>
      <c r="B41" s="59"/>
      <c r="C41" s="59"/>
      <c r="D41" s="59"/>
    </row>
    <row r="43" spans="1:6" x14ac:dyDescent="0.25">
      <c r="A43" s="62" t="s">
        <v>28</v>
      </c>
    </row>
  </sheetData>
  <sheetProtection algorithmName="SHA-512" hashValue="gBLL+D7B2USyd6Vov9jM04qz3p/FvLbMdMGyVQS1e6Gb/i80aIY8ybYumPrYDWr5oXM7dTLacy+pqHodZqUhUw==" saltValue="wdDnlIg8DYa8yUjFFkSE6g==" spinCount="100000" sheet="1" objects="1" scenarios="1"/>
  <mergeCells count="12">
    <mergeCell ref="B39:C39"/>
    <mergeCell ref="B17:D17"/>
    <mergeCell ref="A1:D1"/>
    <mergeCell ref="A10:D10"/>
    <mergeCell ref="A11:D11"/>
    <mergeCell ref="A15:D15"/>
    <mergeCell ref="B16:D16"/>
    <mergeCell ref="A19:D19"/>
    <mergeCell ref="B20:D20"/>
    <mergeCell ref="B21:D21"/>
    <mergeCell ref="A25:D25"/>
    <mergeCell ref="A26:D26"/>
  </mergeCells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 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Fischer</dc:creator>
  <cp:lastModifiedBy>FISCHER Thomas</cp:lastModifiedBy>
  <cp:lastPrinted>2020-06-14T19:30:25Z</cp:lastPrinted>
  <dcterms:created xsi:type="dcterms:W3CDTF">2020-05-31T15:32:17Z</dcterms:created>
  <dcterms:modified xsi:type="dcterms:W3CDTF">2021-09-22T08:37:49Z</dcterms:modified>
</cp:coreProperties>
</file>